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kik-file-01\users$\lehti.peri\Documents\06_Lehti\SÕIDUKID_KAT\2024\LIINIVEOD_2025\"/>
    </mc:Choice>
  </mc:AlternateContent>
  <bookViews>
    <workbookView xWindow="2208" yWindow="2652" windowWidth="38700" windowHeight="15288"/>
  </bookViews>
  <sheets>
    <sheet name="OSA 1" sheetId="1" r:id="rId1"/>
    <sheet name="OSA 2" sheetId="2" r:id="rId2"/>
    <sheet name="OSA 3" sheetId="3" r:id="rId3"/>
    <sheet name="OSA 4" sheetId="4" r:id="rId4"/>
    <sheet name="OSA 5" sheetId="5" r:id="rId5"/>
    <sheet name="OSA 6" sheetId="6" r:id="rId6"/>
    <sheet name="OSA 7" sheetId="7" r:id="rId7"/>
    <sheet name="OSA 8" sheetId="9" r:id="rId8"/>
    <sheet name="OSA 9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  <c r="D7" i="2"/>
  <c r="D5" i="2"/>
  <c r="D6" i="1"/>
  <c r="D7" i="1"/>
  <c r="D8" i="1"/>
  <c r="D9" i="1"/>
  <c r="D10" i="1"/>
  <c r="D11" i="1"/>
  <c r="D12" i="1"/>
  <c r="D13" i="1"/>
  <c r="D5" i="1"/>
  <c r="F8" i="2"/>
  <c r="F6" i="2"/>
  <c r="F5" i="2"/>
  <c r="F9" i="2" s="1"/>
  <c r="F6" i="7"/>
  <c r="F5" i="6"/>
  <c r="F6" i="6" s="1"/>
  <c r="F5" i="10"/>
  <c r="F6" i="10" s="1"/>
  <c r="F5" i="9"/>
  <c r="F6" i="9" s="1"/>
  <c r="F5" i="7"/>
  <c r="F8" i="5"/>
  <c r="F7" i="5"/>
  <c r="F6" i="5"/>
  <c r="F5" i="5"/>
  <c r="F6" i="4"/>
  <c r="F5" i="4"/>
  <c r="F5" i="3"/>
  <c r="F6" i="3" s="1"/>
  <c r="F7" i="7" l="1"/>
  <c r="F9" i="5"/>
  <c r="F7" i="4"/>
  <c r="F6" i="1"/>
  <c r="F7" i="1"/>
  <c r="F8" i="1"/>
  <c r="F9" i="1"/>
  <c r="F10" i="1"/>
  <c r="F11" i="1"/>
  <c r="F12" i="1"/>
  <c r="F13" i="1"/>
  <c r="F5" i="1" l="1"/>
  <c r="F14" i="1" s="1"/>
</calcChain>
</file>

<file path=xl/sharedStrings.xml><?xml version="1.0" encoding="utf-8"?>
<sst xmlns="http://schemas.openxmlformats.org/spreadsheetml/2006/main" count="117" uniqueCount="44">
  <si>
    <t>Jrk nr</t>
  </si>
  <si>
    <t>Nimetus</t>
  </si>
  <si>
    <t xml:space="preserve">2 suuna maksumus </t>
  </si>
  <si>
    <t>1 suuna maksumus (informatiivne)</t>
  </si>
  <si>
    <t>2 suuna maksumus kokku km-ta (tabel täitub automaatselt)</t>
  </si>
  <si>
    <t>KOKKU</t>
  </si>
  <si>
    <t>Liiniveopäevade arv</t>
  </si>
  <si>
    <t xml:space="preserve"> Liin nr 1 Tallinn - Tapa</t>
  </si>
  <si>
    <t xml:space="preserve"> Liin nr 3 Pirita - Lasnamäe - Pääsküla - Saue - Keila - Ämari</t>
  </si>
  <si>
    <t xml:space="preserve"> Liin nr 4 Lasnamäe - Mustamäe - Ämari</t>
  </si>
  <si>
    <t xml:space="preserve"> Liin nr 5 Kopli - Mustamäe - Keila - Paldiski</t>
  </si>
  <si>
    <t xml:space="preserve"> Liin nr 7 Pirita - Lasnamäe - Pääsküla - Saue - Keila - Paldiski</t>
  </si>
  <si>
    <t xml:space="preserve"> Liin nr 8 Tallinn - Jõhvi</t>
  </si>
  <si>
    <t xml:space="preserve"> Liin nr 11 Kopli - Mustamäe - Keila - Ämari</t>
  </si>
  <si>
    <t xml:space="preserve"> Liin nr 12 Pirita - Lasnamäe - Pääsküla - Saue - Keila - Ämari</t>
  </si>
  <si>
    <t>Vajadusel Liin nr 1 asendus: Keila - Saue - Nõlvaku - Ülemiste - Jüri - Aruküla - Anija - Aegviidu - Käravete - Tapa</t>
  </si>
  <si>
    <t>Märkused</t>
  </si>
  <si>
    <t xml:space="preserve">Antud maksumus on Hankijale informatiivne. Juhul kui toimub muudatus, siis Liin nr 1 asendatakse antud Liin- ga ja edastatud maksumusega. </t>
  </si>
  <si>
    <t xml:space="preserve"> Liin nr 21 Tallinn - Ämari</t>
  </si>
  <si>
    <t xml:space="preserve"> Liin nr 2 Kopli - Ämari</t>
  </si>
  <si>
    <t xml:space="preserve"> Liin nr 20 Jüri - Tallinn - Ämari</t>
  </si>
  <si>
    <t>Vajadusel Liin nr 1 asendus: Õismäe - Mustamäe - Balti Jaam - Tallinna bussijaam - Laagna tee - Loobu - Tapa</t>
  </si>
  <si>
    <t>Liin nr 6 Haapsalu - Riisipere - Paldiski</t>
  </si>
  <si>
    <t>Liin nr 9 Pärnu - Türi - Paide - Tapa</t>
  </si>
  <si>
    <t>Liin nr 10 Pärnu - Paldiski</t>
  </si>
  <si>
    <t>Liin nr 16 Tartu - Jõgeva -Tapa</t>
  </si>
  <si>
    <t>Liin nr 17 Tartu - Jõhvi</t>
  </si>
  <si>
    <t>Liin nr 18 Tartu - Võru</t>
  </si>
  <si>
    <t>Liin nr 19 - Tartu - Luunja</t>
  </si>
  <si>
    <t>Liin nr 22 Võru - Tartu - Jõgeva - Tamsalu - Tapa</t>
  </si>
  <si>
    <t>Liiniveo algus Lääne-Virumaa</t>
  </si>
  <si>
    <t>Liin nr 13 Rakvere - Tapa</t>
  </si>
  <si>
    <t>Liin nr 14 Kadrina - Tapa</t>
  </si>
  <si>
    <t xml:space="preserve">Liin nr 23 Narva – Jõhvi – Aseri – Kiviõli – Rakvere – Kadrina – Tapa </t>
  </si>
  <si>
    <t xml:space="preserve">Liin nr 24 Viljandi – Võhma – Lustivere – Imavere – Mäo – Aravete – Tapa </t>
  </si>
  <si>
    <t>Liiniveo algus Tallinn või Harjumaa, lõpuga Harjumaal</t>
  </si>
  <si>
    <t>Liiniveo algus Tallinn või Harjumaa, lõpuga väljaspool Harjumaad</t>
  </si>
  <si>
    <t>Liiniveo algus Läänemaa</t>
  </si>
  <si>
    <t>Liinive algus Pärnumaa</t>
  </si>
  <si>
    <t>Liiniveo algus Tartumaa</t>
  </si>
  <si>
    <t>Liiniveo algus Võrumaa</t>
  </si>
  <si>
    <t>Liiniveo algus Ida- Virumaa</t>
  </si>
  <si>
    <t>Liiniveo algus Viljandimaa</t>
  </si>
  <si>
    <t>Istekohti bussis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</si>
</sst>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9"/>
      <name val="Arial"/>
      <family val="2"/>
      <charset val="186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2" applyNumberFormat="0" applyFont="0" applyAlignment="0" applyProtection="0"/>
    <xf numFmtId="0" fontId="5" fillId="0" borderId="0"/>
    <xf numFmtId="0" fontId="5" fillId="4" borderId="2" applyNumberFormat="0" applyFont="0" applyAlignment="0" applyProtection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1" fillId="0" borderId="0" xfId="0" applyFont="1"/>
    <xf numFmtId="0" fontId="7" fillId="2" borderId="3" xfId="1" applyFont="1" applyBorder="1" applyAlignment="1">
      <alignment horizontal="center" vertical="center" wrapText="1"/>
    </xf>
    <xf numFmtId="0" fontId="7" fillId="4" borderId="3" xfId="3" applyFont="1" applyBorder="1" applyAlignment="1">
      <alignment horizontal="center" vertical="center" wrapText="1"/>
    </xf>
    <xf numFmtId="0" fontId="7" fillId="0" borderId="0" xfId="0" applyFont="1"/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vertical="center" wrapText="1"/>
    </xf>
    <xf numFmtId="0" fontId="8" fillId="0" borderId="0" xfId="0" applyFont="1"/>
    <xf numFmtId="0" fontId="8" fillId="5" borderId="3" xfId="2" applyFont="1" applyFill="1" applyBorder="1" applyAlignment="1">
      <alignment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/>
    </xf>
    <xf numFmtId="0" fontId="8" fillId="0" borderId="3" xfId="2" applyFont="1" applyFill="1" applyBorder="1" applyAlignment="1">
      <alignment vertical="center"/>
    </xf>
    <xf numFmtId="0" fontId="8" fillId="0" borderId="3" xfId="1" applyFont="1" applyFill="1" applyBorder="1" applyAlignment="1">
      <alignment horizontal="left" vertical="center"/>
    </xf>
    <xf numFmtId="0" fontId="8" fillId="5" borderId="3" xfId="1" applyFont="1" applyFill="1" applyBorder="1" applyAlignment="1">
      <alignment horizontal="left" vertical="center"/>
    </xf>
    <xf numFmtId="0" fontId="8" fillId="5" borderId="3" xfId="1" applyFont="1" applyFill="1" applyBorder="1" applyAlignment="1">
      <alignment horizontal="center" vertical="center"/>
    </xf>
    <xf numFmtId="0" fontId="8" fillId="5" borderId="3" xfId="3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0" fillId="0" borderId="3" xfId="0" applyBorder="1"/>
    <xf numFmtId="0" fontId="7" fillId="0" borderId="0" xfId="0" applyFont="1" applyAlignment="1">
      <alignment horizontal="center" vertical="center"/>
    </xf>
  </cellXfs>
  <cellStyles count="6">
    <cellStyle name="Calculation" xfId="2" builtinId="22"/>
    <cellStyle name="Good" xfId="1" builtinId="26"/>
    <cellStyle name="Normal" xfId="0" builtinId="0"/>
    <cellStyle name="Normal 2" xfId="4"/>
    <cellStyle name="Note" xfId="3" builtinId="10"/>
    <cellStyle name="Not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zoomScaleNormal="100" workbookViewId="0">
      <pane ySplit="4" topLeftCell="A5" activePane="bottomLeft" state="frozen"/>
      <selection pane="bottomLeft" activeCell="E16" sqref="E16"/>
    </sheetView>
  </sheetViews>
  <sheetFormatPr defaultColWidth="9.109375" defaultRowHeight="11.4" x14ac:dyDescent="0.2"/>
  <cols>
    <col min="1" max="1" width="7.109375" style="1" customWidth="1"/>
    <col min="2" max="2" width="56.6640625" style="2" bestFit="1" customWidth="1"/>
    <col min="3" max="3" width="15" style="2" customWidth="1"/>
    <col min="4" max="4" width="15" style="3" customWidth="1"/>
    <col min="5" max="5" width="12.6640625" style="3" customWidth="1"/>
    <col min="6" max="7" width="26.6640625" style="1" customWidth="1"/>
    <col min="8" max="8" width="25" style="4" customWidth="1"/>
    <col min="9" max="16384" width="9.109375" style="1"/>
  </cols>
  <sheetData>
    <row r="2" spans="1:8" ht="14.4" x14ac:dyDescent="0.3">
      <c r="B2" s="27" t="s">
        <v>35</v>
      </c>
    </row>
    <row r="4" spans="1:8" s="8" customFormat="1" ht="45" customHeight="1" x14ac:dyDescent="0.3">
      <c r="A4" s="6" t="s">
        <v>0</v>
      </c>
      <c r="B4" s="6" t="s">
        <v>1</v>
      </c>
      <c r="C4" s="6" t="s">
        <v>6</v>
      </c>
      <c r="D4" s="7" t="s">
        <v>3</v>
      </c>
      <c r="E4" s="7" t="s">
        <v>2</v>
      </c>
      <c r="F4" s="6" t="s">
        <v>4</v>
      </c>
      <c r="G4" s="6" t="s">
        <v>43</v>
      </c>
      <c r="H4" s="7" t="s">
        <v>16</v>
      </c>
    </row>
    <row r="5" spans="1:8" s="13" customFormat="1" ht="30" customHeight="1" x14ac:dyDescent="0.3">
      <c r="A5" s="9">
        <v>1</v>
      </c>
      <c r="B5" s="10" t="s">
        <v>19</v>
      </c>
      <c r="C5" s="9">
        <v>251</v>
      </c>
      <c r="D5" s="9">
        <f>E5/2</f>
        <v>78</v>
      </c>
      <c r="E5" s="9">
        <v>156</v>
      </c>
      <c r="F5" s="11">
        <f>C5*E5</f>
        <v>39156</v>
      </c>
      <c r="G5" s="11">
        <v>55</v>
      </c>
      <c r="H5" s="12"/>
    </row>
    <row r="6" spans="1:8" s="13" customFormat="1" ht="30" customHeight="1" x14ac:dyDescent="0.3">
      <c r="A6" s="9">
        <v>2</v>
      </c>
      <c r="B6" s="10" t="s">
        <v>8</v>
      </c>
      <c r="C6" s="9">
        <v>122</v>
      </c>
      <c r="D6" s="9">
        <f t="shared" ref="D6:D13" si="0">E6/2</f>
        <v>79</v>
      </c>
      <c r="E6" s="9">
        <v>158</v>
      </c>
      <c r="F6" s="11">
        <f t="shared" ref="F6:F13" si="1">C6*E6</f>
        <v>19276</v>
      </c>
      <c r="G6" s="11">
        <v>55</v>
      </c>
      <c r="H6" s="12"/>
    </row>
    <row r="7" spans="1:8" s="13" customFormat="1" ht="30" customHeight="1" x14ac:dyDescent="0.3">
      <c r="A7" s="9">
        <v>3</v>
      </c>
      <c r="B7" s="10" t="s">
        <v>9</v>
      </c>
      <c r="C7" s="9">
        <v>114</v>
      </c>
      <c r="D7" s="9">
        <f t="shared" si="0"/>
        <v>60</v>
      </c>
      <c r="E7" s="9">
        <v>120</v>
      </c>
      <c r="F7" s="11">
        <f t="shared" si="1"/>
        <v>13680</v>
      </c>
      <c r="G7" s="11">
        <v>19</v>
      </c>
      <c r="H7" s="12"/>
    </row>
    <row r="8" spans="1:8" s="13" customFormat="1" ht="30" customHeight="1" x14ac:dyDescent="0.3">
      <c r="A8" s="9">
        <v>4</v>
      </c>
      <c r="B8" s="10" t="s">
        <v>10</v>
      </c>
      <c r="C8" s="9">
        <v>251</v>
      </c>
      <c r="D8" s="9">
        <f t="shared" si="0"/>
        <v>78</v>
      </c>
      <c r="E8" s="9">
        <v>156</v>
      </c>
      <c r="F8" s="11">
        <f t="shared" si="1"/>
        <v>39156</v>
      </c>
      <c r="G8" s="11">
        <v>40</v>
      </c>
      <c r="H8" s="12"/>
    </row>
    <row r="9" spans="1:8" s="13" customFormat="1" ht="30" customHeight="1" x14ac:dyDescent="0.3">
      <c r="A9" s="9">
        <v>5</v>
      </c>
      <c r="B9" s="10" t="s">
        <v>11</v>
      </c>
      <c r="C9" s="9">
        <v>251</v>
      </c>
      <c r="D9" s="9">
        <f t="shared" si="0"/>
        <v>79</v>
      </c>
      <c r="E9" s="9">
        <v>158</v>
      </c>
      <c r="F9" s="11">
        <f t="shared" si="1"/>
        <v>39658</v>
      </c>
      <c r="G9" s="11">
        <v>40</v>
      </c>
      <c r="H9" s="12"/>
    </row>
    <row r="10" spans="1:8" s="13" customFormat="1" ht="30" customHeight="1" x14ac:dyDescent="0.3">
      <c r="A10" s="9">
        <v>6</v>
      </c>
      <c r="B10" s="10" t="s">
        <v>13</v>
      </c>
      <c r="C10" s="9">
        <v>251</v>
      </c>
      <c r="D10" s="9">
        <f t="shared" si="0"/>
        <v>74</v>
      </c>
      <c r="E10" s="9">
        <v>148</v>
      </c>
      <c r="F10" s="11">
        <f t="shared" si="1"/>
        <v>37148</v>
      </c>
      <c r="G10" s="11">
        <v>55</v>
      </c>
      <c r="H10" s="12"/>
    </row>
    <row r="11" spans="1:8" s="13" customFormat="1" ht="30" customHeight="1" x14ac:dyDescent="0.3">
      <c r="A11" s="9">
        <v>7</v>
      </c>
      <c r="B11" s="10" t="s">
        <v>14</v>
      </c>
      <c r="C11" s="9">
        <v>251</v>
      </c>
      <c r="D11" s="9">
        <f t="shared" si="0"/>
        <v>10</v>
      </c>
      <c r="E11" s="9">
        <v>20</v>
      </c>
      <c r="F11" s="11">
        <f t="shared" si="1"/>
        <v>5020</v>
      </c>
      <c r="G11" s="11">
        <v>19</v>
      </c>
      <c r="H11" s="12"/>
    </row>
    <row r="12" spans="1:8" s="13" customFormat="1" ht="30" customHeight="1" x14ac:dyDescent="0.3">
      <c r="A12" s="9">
        <v>8</v>
      </c>
      <c r="B12" s="10" t="s">
        <v>20</v>
      </c>
      <c r="C12" s="9">
        <v>251</v>
      </c>
      <c r="D12" s="9">
        <f t="shared" si="0"/>
        <v>69</v>
      </c>
      <c r="E12" s="9">
        <v>138</v>
      </c>
      <c r="F12" s="11">
        <f t="shared" si="1"/>
        <v>34638</v>
      </c>
      <c r="G12" s="11">
        <v>19</v>
      </c>
      <c r="H12" s="12"/>
    </row>
    <row r="13" spans="1:8" s="13" customFormat="1" ht="30" customHeight="1" x14ac:dyDescent="0.3">
      <c r="A13" s="9">
        <v>9</v>
      </c>
      <c r="B13" s="10" t="s">
        <v>18</v>
      </c>
      <c r="C13" s="9">
        <v>251</v>
      </c>
      <c r="D13" s="9">
        <f t="shared" si="0"/>
        <v>68</v>
      </c>
      <c r="E13" s="9">
        <v>136</v>
      </c>
      <c r="F13" s="11">
        <f t="shared" si="1"/>
        <v>34136</v>
      </c>
      <c r="G13" s="11">
        <v>19</v>
      </c>
      <c r="H13" s="12"/>
    </row>
    <row r="14" spans="1:8" s="13" customFormat="1" ht="30" customHeight="1" x14ac:dyDescent="0.3">
      <c r="B14" s="15"/>
      <c r="C14" s="15"/>
      <c r="D14" s="16"/>
      <c r="E14" s="17" t="s">
        <v>5</v>
      </c>
      <c r="F14" s="17">
        <f>SUM(F5:F13)</f>
        <v>261868</v>
      </c>
      <c r="G14" s="30"/>
      <c r="H14" s="1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topLeftCell="B1" zoomScaleNormal="100" workbookViewId="0">
      <selection activeCell="B13" sqref="B13"/>
    </sheetView>
  </sheetViews>
  <sheetFormatPr defaultRowHeight="14.4" x14ac:dyDescent="0.3"/>
  <cols>
    <col min="2" max="2" width="83.33203125" bestFit="1" customWidth="1"/>
    <col min="3" max="3" width="15.33203125" customWidth="1"/>
    <col min="4" max="4" width="18.33203125" customWidth="1"/>
    <col min="5" max="5" width="15.33203125" customWidth="1"/>
    <col min="6" max="6" width="25.88671875" customWidth="1"/>
    <col min="7" max="7" width="18.5546875" customWidth="1"/>
    <col min="8" max="8" width="65.109375" customWidth="1"/>
  </cols>
  <sheetData>
    <row r="2" spans="1:8" x14ac:dyDescent="0.3">
      <c r="B2" s="26" t="s">
        <v>36</v>
      </c>
    </row>
    <row r="4" spans="1:8" s="5" customFormat="1" ht="45" customHeight="1" x14ac:dyDescent="0.3">
      <c r="A4" s="6" t="s">
        <v>0</v>
      </c>
      <c r="B4" s="6" t="s">
        <v>1</v>
      </c>
      <c r="C4" s="6" t="s">
        <v>6</v>
      </c>
      <c r="D4" s="7" t="s">
        <v>3</v>
      </c>
      <c r="E4" s="7" t="s">
        <v>2</v>
      </c>
      <c r="F4" s="6" t="s">
        <v>4</v>
      </c>
      <c r="G4" s="6" t="s">
        <v>43</v>
      </c>
      <c r="H4" s="7" t="s">
        <v>16</v>
      </c>
    </row>
    <row r="5" spans="1:8" s="5" customFormat="1" ht="30" customHeight="1" x14ac:dyDescent="0.3">
      <c r="A5" s="19">
        <v>1</v>
      </c>
      <c r="B5" s="22" t="s">
        <v>7</v>
      </c>
      <c r="C5" s="19">
        <v>251</v>
      </c>
      <c r="D5" s="19">
        <f>E5/2</f>
        <v>235</v>
      </c>
      <c r="E5" s="19">
        <v>470</v>
      </c>
      <c r="F5" s="20">
        <f>C5*E5</f>
        <v>117970</v>
      </c>
      <c r="G5" s="20">
        <v>90</v>
      </c>
      <c r="H5" s="21"/>
    </row>
    <row r="6" spans="1:8" s="5" customFormat="1" ht="30" customHeight="1" x14ac:dyDescent="0.3">
      <c r="A6" s="19">
        <v>2</v>
      </c>
      <c r="B6" s="22" t="s">
        <v>12</v>
      </c>
      <c r="C6" s="19">
        <v>198</v>
      </c>
      <c r="D6" s="19">
        <v>105</v>
      </c>
      <c r="E6" s="19">
        <v>105</v>
      </c>
      <c r="F6" s="20">
        <f>C6*E6</f>
        <v>20790</v>
      </c>
      <c r="G6" s="20">
        <v>30</v>
      </c>
      <c r="H6" s="21"/>
    </row>
    <row r="7" spans="1:8" s="5" customFormat="1" ht="30" customHeight="1" x14ac:dyDescent="0.3">
      <c r="A7" s="19">
        <v>3</v>
      </c>
      <c r="B7" s="23" t="s">
        <v>21</v>
      </c>
      <c r="C7" s="24">
        <v>251</v>
      </c>
      <c r="D7" s="24">
        <f>E7/2</f>
        <v>249</v>
      </c>
      <c r="E7" s="24">
        <v>498</v>
      </c>
      <c r="F7" s="25">
        <v>0</v>
      </c>
      <c r="G7" s="25"/>
      <c r="H7" s="14" t="s">
        <v>17</v>
      </c>
    </row>
    <row r="8" spans="1:8" s="5" customFormat="1" ht="30" customHeight="1" x14ac:dyDescent="0.3">
      <c r="A8" s="19">
        <v>4</v>
      </c>
      <c r="B8" s="23" t="s">
        <v>15</v>
      </c>
      <c r="C8" s="24">
        <v>251</v>
      </c>
      <c r="D8" s="24">
        <f>E8/2</f>
        <v>265</v>
      </c>
      <c r="E8" s="24">
        <v>530</v>
      </c>
      <c r="F8" s="25">
        <f t="shared" ref="F8" si="0">C8*E8</f>
        <v>133030</v>
      </c>
      <c r="G8" s="25"/>
      <c r="H8" s="14" t="s">
        <v>17</v>
      </c>
    </row>
    <row r="9" spans="1:8" s="5" customFormat="1" ht="30" customHeight="1" x14ac:dyDescent="0.3">
      <c r="A9" s="13"/>
      <c r="B9" s="15"/>
      <c r="C9" s="15"/>
      <c r="D9" s="16"/>
      <c r="E9" s="17" t="s">
        <v>5</v>
      </c>
      <c r="F9" s="17">
        <f>SUM(F5:F6)</f>
        <v>138760</v>
      </c>
      <c r="G9" s="30"/>
      <c r="H9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workbookViewId="0">
      <selection activeCell="F17" sqref="F17"/>
    </sheetView>
  </sheetViews>
  <sheetFormatPr defaultRowHeight="14.4" x14ac:dyDescent="0.3"/>
  <cols>
    <col min="2" max="2" width="52.33203125" customWidth="1"/>
    <col min="3" max="3" width="16.33203125" customWidth="1"/>
    <col min="4" max="4" width="17.33203125" customWidth="1"/>
    <col min="5" max="5" width="14.6640625" customWidth="1"/>
    <col min="6" max="6" width="29.33203125" customWidth="1"/>
    <col min="7" max="7" width="18.109375" customWidth="1"/>
    <col min="8" max="8" width="20.33203125" customWidth="1"/>
  </cols>
  <sheetData>
    <row r="2" spans="1:8" x14ac:dyDescent="0.3">
      <c r="B2" s="26" t="s">
        <v>37</v>
      </c>
    </row>
    <row r="4" spans="1:8" s="5" customFormat="1" ht="45" customHeight="1" x14ac:dyDescent="0.3">
      <c r="A4" s="6" t="s">
        <v>0</v>
      </c>
      <c r="B4" s="6" t="s">
        <v>1</v>
      </c>
      <c r="C4" s="6" t="s">
        <v>6</v>
      </c>
      <c r="D4" s="7" t="s">
        <v>3</v>
      </c>
      <c r="E4" s="7" t="s">
        <v>2</v>
      </c>
      <c r="F4" s="6" t="s">
        <v>4</v>
      </c>
      <c r="G4" s="6" t="s">
        <v>43</v>
      </c>
      <c r="H4" s="7" t="s">
        <v>16</v>
      </c>
    </row>
    <row r="5" spans="1:8" s="5" customFormat="1" ht="30" customHeight="1" x14ac:dyDescent="0.3">
      <c r="A5" s="9">
        <v>1</v>
      </c>
      <c r="B5" s="10" t="s">
        <v>22</v>
      </c>
      <c r="C5" s="9">
        <v>251</v>
      </c>
      <c r="D5" s="9">
        <v>135</v>
      </c>
      <c r="E5" s="9">
        <v>270</v>
      </c>
      <c r="F5" s="11">
        <f t="shared" ref="F5" si="0">C5*E5</f>
        <v>67770</v>
      </c>
      <c r="G5" s="11">
        <v>12</v>
      </c>
      <c r="H5" s="12"/>
    </row>
    <row r="6" spans="1:8" s="5" customFormat="1" ht="30" customHeight="1" x14ac:dyDescent="0.3">
      <c r="A6" s="13"/>
      <c r="B6" s="15"/>
      <c r="C6" s="15"/>
      <c r="D6" s="16"/>
      <c r="E6" s="17" t="s">
        <v>5</v>
      </c>
      <c r="F6" s="17">
        <f>SUM(F5:F5)</f>
        <v>67770</v>
      </c>
      <c r="G6" s="30"/>
      <c r="H6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workbookViewId="0">
      <selection activeCell="D6" sqref="D6"/>
    </sheetView>
  </sheetViews>
  <sheetFormatPr defaultRowHeight="14.4" x14ac:dyDescent="0.3"/>
  <cols>
    <col min="2" max="2" width="34.6640625" customWidth="1"/>
    <col min="3" max="3" width="16.44140625" customWidth="1"/>
    <col min="4" max="4" width="20.6640625" customWidth="1"/>
    <col min="5" max="5" width="15.6640625" customWidth="1"/>
    <col min="6" max="6" width="28.6640625" customWidth="1"/>
    <col min="7" max="7" width="23.33203125" customWidth="1"/>
    <col min="8" max="8" width="19.6640625" customWidth="1"/>
  </cols>
  <sheetData>
    <row r="2" spans="1:8" x14ac:dyDescent="0.3">
      <c r="B2" s="26" t="s">
        <v>38</v>
      </c>
    </row>
    <row r="4" spans="1:8" ht="45" customHeight="1" x14ac:dyDescent="0.3">
      <c r="A4" s="6" t="s">
        <v>0</v>
      </c>
      <c r="B4" s="6" t="s">
        <v>1</v>
      </c>
      <c r="C4" s="6" t="s">
        <v>6</v>
      </c>
      <c r="D4" s="7" t="s">
        <v>3</v>
      </c>
      <c r="E4" s="7" t="s">
        <v>2</v>
      </c>
      <c r="F4" s="6" t="s">
        <v>4</v>
      </c>
      <c r="G4" s="6" t="s">
        <v>43</v>
      </c>
      <c r="H4" s="7" t="s">
        <v>16</v>
      </c>
    </row>
    <row r="5" spans="1:8" ht="30" customHeight="1" x14ac:dyDescent="0.3">
      <c r="A5" s="9">
        <v>1</v>
      </c>
      <c r="B5" s="10" t="s">
        <v>23</v>
      </c>
      <c r="C5" s="9">
        <v>198</v>
      </c>
      <c r="D5" s="9">
        <v>174</v>
      </c>
      <c r="E5" s="9">
        <v>174</v>
      </c>
      <c r="F5" s="11">
        <f t="shared" ref="F5:F6" si="0">C5*E5</f>
        <v>34452</v>
      </c>
      <c r="G5" s="11">
        <v>35</v>
      </c>
      <c r="H5" s="12"/>
    </row>
    <row r="6" spans="1:8" ht="30" customHeight="1" x14ac:dyDescent="0.3">
      <c r="A6" s="9">
        <v>8</v>
      </c>
      <c r="B6" s="10" t="s">
        <v>24</v>
      </c>
      <c r="C6" s="9">
        <v>251</v>
      </c>
      <c r="D6" s="9">
        <v>126</v>
      </c>
      <c r="E6" s="9">
        <v>252</v>
      </c>
      <c r="F6" s="11">
        <f t="shared" si="0"/>
        <v>63252</v>
      </c>
      <c r="G6" s="11">
        <v>20</v>
      </c>
      <c r="H6" s="12"/>
    </row>
    <row r="7" spans="1:8" ht="30" customHeight="1" x14ac:dyDescent="0.3">
      <c r="A7" s="13"/>
      <c r="B7" s="15"/>
      <c r="C7" s="15"/>
      <c r="D7" s="16"/>
      <c r="E7" s="17" t="s">
        <v>5</v>
      </c>
      <c r="F7" s="17">
        <f>SUM(F5:F6)</f>
        <v>97704</v>
      </c>
      <c r="G7" s="30"/>
      <c r="H7" s="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workbookViewId="0">
      <selection activeCell="D8" sqref="D8"/>
    </sheetView>
  </sheetViews>
  <sheetFormatPr defaultRowHeight="14.4" x14ac:dyDescent="0.3"/>
  <cols>
    <col min="2" max="2" width="30.33203125" customWidth="1"/>
    <col min="3" max="3" width="15.5546875" customWidth="1"/>
    <col min="4" max="4" width="22.33203125" customWidth="1"/>
    <col min="5" max="5" width="14.6640625" customWidth="1"/>
    <col min="6" max="6" width="29.88671875" customWidth="1"/>
    <col min="7" max="7" width="20.5546875" customWidth="1"/>
    <col min="8" max="8" width="18.109375" customWidth="1"/>
  </cols>
  <sheetData>
    <row r="2" spans="1:8" x14ac:dyDescent="0.3">
      <c r="B2" s="26" t="s">
        <v>39</v>
      </c>
      <c r="C2" s="26"/>
    </row>
    <row r="4" spans="1:8" ht="45" customHeight="1" x14ac:dyDescent="0.3">
      <c r="A4" s="6" t="s">
        <v>0</v>
      </c>
      <c r="B4" s="6" t="s">
        <v>1</v>
      </c>
      <c r="C4" s="6" t="s">
        <v>6</v>
      </c>
      <c r="D4" s="7" t="s">
        <v>3</v>
      </c>
      <c r="E4" s="7" t="s">
        <v>2</v>
      </c>
      <c r="F4" s="6" t="s">
        <v>4</v>
      </c>
      <c r="G4" s="6" t="s">
        <v>43</v>
      </c>
      <c r="H4" s="7" t="s">
        <v>16</v>
      </c>
    </row>
    <row r="5" spans="1:8" ht="30" customHeight="1" x14ac:dyDescent="0.3">
      <c r="A5" s="9">
        <v>1</v>
      </c>
      <c r="B5" s="10" t="s">
        <v>25</v>
      </c>
      <c r="C5" s="9">
        <v>198</v>
      </c>
      <c r="D5" s="9">
        <v>182</v>
      </c>
      <c r="E5" s="9">
        <v>182</v>
      </c>
      <c r="F5" s="11">
        <f t="shared" ref="F5:F6" si="0">C5*E5</f>
        <v>36036</v>
      </c>
      <c r="G5" s="11">
        <v>30</v>
      </c>
      <c r="H5" s="12"/>
    </row>
    <row r="6" spans="1:8" ht="30" customHeight="1" x14ac:dyDescent="0.3">
      <c r="A6" s="9">
        <v>2</v>
      </c>
      <c r="B6" s="10" t="s">
        <v>26</v>
      </c>
      <c r="C6" s="9">
        <v>198</v>
      </c>
      <c r="D6" s="9">
        <v>162</v>
      </c>
      <c r="E6" s="9">
        <v>162</v>
      </c>
      <c r="F6" s="11">
        <f t="shared" si="0"/>
        <v>32076</v>
      </c>
      <c r="G6" s="11">
        <v>25</v>
      </c>
      <c r="H6" s="12"/>
    </row>
    <row r="7" spans="1:8" ht="30" customHeight="1" x14ac:dyDescent="0.3">
      <c r="A7" s="9">
        <v>3</v>
      </c>
      <c r="B7" s="10" t="s">
        <v>27</v>
      </c>
      <c r="C7" s="9">
        <v>251</v>
      </c>
      <c r="D7" s="9">
        <v>141</v>
      </c>
      <c r="E7" s="9">
        <v>282</v>
      </c>
      <c r="F7" s="11">
        <f t="shared" ref="F7:F8" si="1">C7*E7</f>
        <v>70782</v>
      </c>
      <c r="G7" s="11">
        <v>45</v>
      </c>
      <c r="H7" s="12"/>
    </row>
    <row r="8" spans="1:8" ht="30" customHeight="1" x14ac:dyDescent="0.3">
      <c r="A8" s="9">
        <v>4</v>
      </c>
      <c r="B8" s="10" t="s">
        <v>28</v>
      </c>
      <c r="C8" s="9">
        <v>251</v>
      </c>
      <c r="D8" s="9">
        <v>61</v>
      </c>
      <c r="E8" s="9">
        <v>122</v>
      </c>
      <c r="F8" s="11">
        <f t="shared" si="1"/>
        <v>30622</v>
      </c>
      <c r="G8" s="11">
        <v>16</v>
      </c>
      <c r="H8" s="12"/>
    </row>
    <row r="9" spans="1:8" ht="30" customHeight="1" x14ac:dyDescent="0.3">
      <c r="A9" s="13"/>
      <c r="B9" s="15"/>
      <c r="C9" s="15"/>
      <c r="D9" s="16"/>
      <c r="E9" s="17" t="s">
        <v>5</v>
      </c>
      <c r="F9" s="17">
        <f>SUM(F5:F8)</f>
        <v>169516</v>
      </c>
      <c r="G9" s="30"/>
      <c r="H9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workbookViewId="0">
      <selection activeCell="D5" sqref="D5"/>
    </sheetView>
  </sheetViews>
  <sheetFormatPr defaultRowHeight="14.4" x14ac:dyDescent="0.3"/>
  <cols>
    <col min="2" max="2" width="43.6640625" customWidth="1"/>
    <col min="3" max="3" width="15.6640625" customWidth="1"/>
    <col min="4" max="4" width="18.109375" customWidth="1"/>
    <col min="5" max="5" width="13.88671875" customWidth="1"/>
    <col min="6" max="7" width="29.44140625" customWidth="1"/>
    <col min="8" max="8" width="15.6640625" customWidth="1"/>
  </cols>
  <sheetData>
    <row r="2" spans="1:8" x14ac:dyDescent="0.3">
      <c r="B2" s="26" t="s">
        <v>40</v>
      </c>
    </row>
    <row r="4" spans="1:8" ht="45" customHeight="1" x14ac:dyDescent="0.3">
      <c r="A4" s="6" t="s">
        <v>0</v>
      </c>
      <c r="B4" s="6" t="s">
        <v>1</v>
      </c>
      <c r="C4" s="6" t="s">
        <v>6</v>
      </c>
      <c r="D4" s="7" t="s">
        <v>3</v>
      </c>
      <c r="E4" s="7" t="s">
        <v>2</v>
      </c>
      <c r="F4" s="6" t="s">
        <v>4</v>
      </c>
      <c r="G4" s="6" t="s">
        <v>43</v>
      </c>
      <c r="H4" s="7" t="s">
        <v>16</v>
      </c>
    </row>
    <row r="5" spans="1:8" ht="30" customHeight="1" x14ac:dyDescent="0.3">
      <c r="A5" s="9">
        <v>1</v>
      </c>
      <c r="B5" s="10" t="s">
        <v>29</v>
      </c>
      <c r="C5" s="9">
        <v>198</v>
      </c>
      <c r="D5" s="9">
        <v>286</v>
      </c>
      <c r="E5" s="9">
        <v>286</v>
      </c>
      <c r="F5" s="11">
        <f>C5*E5</f>
        <v>56628</v>
      </c>
      <c r="G5" s="11">
        <v>50</v>
      </c>
      <c r="H5" s="12"/>
    </row>
    <row r="6" spans="1:8" ht="30" customHeight="1" x14ac:dyDescent="0.3">
      <c r="A6" s="13"/>
      <c r="B6" s="15"/>
      <c r="C6" s="15"/>
      <c r="D6" s="16"/>
      <c r="E6" s="17" t="s">
        <v>5</v>
      </c>
      <c r="F6" s="17">
        <f>SUM(F5:F5)</f>
        <v>56628</v>
      </c>
      <c r="G6" s="30"/>
      <c r="H6" s="1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"/>
  <sheetViews>
    <sheetView workbookViewId="0">
      <selection activeCell="D5" sqref="D5"/>
    </sheetView>
  </sheetViews>
  <sheetFormatPr defaultRowHeight="14.4" x14ac:dyDescent="0.3"/>
  <cols>
    <col min="2" max="2" width="40.33203125" customWidth="1"/>
    <col min="3" max="3" width="15.88671875" customWidth="1"/>
    <col min="4" max="4" width="19.6640625" customWidth="1"/>
    <col min="5" max="5" width="14.88671875" customWidth="1"/>
    <col min="6" max="6" width="28.33203125" customWidth="1"/>
    <col min="7" max="7" width="22.6640625" customWidth="1"/>
    <col min="8" max="8" width="19.6640625" customWidth="1"/>
  </cols>
  <sheetData>
    <row r="2" spans="1:8" x14ac:dyDescent="0.3">
      <c r="B2" s="26" t="s">
        <v>30</v>
      </c>
    </row>
    <row r="4" spans="1:8" ht="45" customHeight="1" x14ac:dyDescent="0.3">
      <c r="A4" s="6" t="s">
        <v>0</v>
      </c>
      <c r="B4" s="6" t="s">
        <v>1</v>
      </c>
      <c r="C4" s="6" t="s">
        <v>6</v>
      </c>
      <c r="D4" s="7" t="s">
        <v>3</v>
      </c>
      <c r="E4" s="7" t="s">
        <v>2</v>
      </c>
      <c r="F4" s="6" t="s">
        <v>4</v>
      </c>
      <c r="G4" s="6" t="s">
        <v>43</v>
      </c>
      <c r="H4" s="7" t="s">
        <v>16</v>
      </c>
    </row>
    <row r="5" spans="1:8" ht="30" customHeight="1" x14ac:dyDescent="0.3">
      <c r="A5" s="9">
        <v>1</v>
      </c>
      <c r="B5" s="10" t="s">
        <v>31</v>
      </c>
      <c r="C5" s="9">
        <v>251</v>
      </c>
      <c r="D5" s="9">
        <v>92</v>
      </c>
      <c r="E5" s="9">
        <v>184</v>
      </c>
      <c r="F5" s="11">
        <f t="shared" ref="F5:F6" si="0">C5*E5</f>
        <v>46184</v>
      </c>
      <c r="G5" s="11">
        <v>50</v>
      </c>
      <c r="H5" s="12"/>
    </row>
    <row r="6" spans="1:8" ht="30" customHeight="1" x14ac:dyDescent="0.3">
      <c r="A6" s="9">
        <v>2</v>
      </c>
      <c r="B6" s="10" t="s">
        <v>32</v>
      </c>
      <c r="C6" s="9">
        <v>251</v>
      </c>
      <c r="D6" s="9">
        <v>46</v>
      </c>
      <c r="E6" s="9">
        <v>92</v>
      </c>
      <c r="F6" s="11">
        <f t="shared" si="0"/>
        <v>23092</v>
      </c>
      <c r="G6" s="11">
        <v>16</v>
      </c>
      <c r="H6" s="12"/>
    </row>
    <row r="7" spans="1:8" ht="30" customHeight="1" x14ac:dyDescent="0.3">
      <c r="A7" s="13"/>
      <c r="B7" s="15"/>
      <c r="C7" s="15"/>
      <c r="D7" s="16"/>
      <c r="E7" s="28" t="s">
        <v>5</v>
      </c>
      <c r="F7" s="28">
        <f>SUM(F5:F6)</f>
        <v>69276</v>
      </c>
      <c r="G7" s="30"/>
      <c r="H7" s="1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workbookViewId="0">
      <selection activeCell="D6" sqref="D6"/>
    </sheetView>
  </sheetViews>
  <sheetFormatPr defaultRowHeight="14.4" x14ac:dyDescent="0.3"/>
  <cols>
    <col min="2" max="2" width="56.33203125" bestFit="1" customWidth="1"/>
    <col min="3" max="3" width="16.6640625" customWidth="1"/>
    <col min="4" max="4" width="19.88671875" customWidth="1"/>
    <col min="5" max="5" width="15.33203125" customWidth="1"/>
    <col min="6" max="6" width="28.44140625" customWidth="1"/>
    <col min="7" max="7" width="16.88671875" customWidth="1"/>
    <col min="8" max="8" width="15.6640625" customWidth="1"/>
  </cols>
  <sheetData>
    <row r="2" spans="1:8" x14ac:dyDescent="0.3">
      <c r="B2" s="26" t="s">
        <v>41</v>
      </c>
    </row>
    <row r="4" spans="1:8" ht="45" customHeight="1" x14ac:dyDescent="0.3">
      <c r="A4" s="6" t="s">
        <v>0</v>
      </c>
      <c r="B4" s="6" t="s">
        <v>1</v>
      </c>
      <c r="C4" s="6" t="s">
        <v>6</v>
      </c>
      <c r="D4" s="7" t="s">
        <v>3</v>
      </c>
      <c r="E4" s="7" t="s">
        <v>2</v>
      </c>
      <c r="F4" s="6" t="s">
        <v>4</v>
      </c>
      <c r="G4" s="6" t="s">
        <v>43</v>
      </c>
      <c r="H4" s="7" t="s">
        <v>16</v>
      </c>
    </row>
    <row r="5" spans="1:8" ht="30" customHeight="1" x14ac:dyDescent="0.3">
      <c r="A5" s="9">
        <v>1</v>
      </c>
      <c r="B5" s="29" t="s">
        <v>33</v>
      </c>
      <c r="C5" s="9">
        <v>198</v>
      </c>
      <c r="D5" s="9">
        <v>248</v>
      </c>
      <c r="E5" s="9">
        <v>248</v>
      </c>
      <c r="F5" s="11">
        <f t="shared" ref="F5" si="0">C5*E5</f>
        <v>49104</v>
      </c>
      <c r="G5" s="11">
        <v>45</v>
      </c>
      <c r="H5" s="12"/>
    </row>
    <row r="6" spans="1:8" ht="30" customHeight="1" x14ac:dyDescent="0.3">
      <c r="A6" s="13"/>
      <c r="B6" s="15"/>
      <c r="C6" s="15"/>
      <c r="D6" s="16"/>
      <c r="E6" s="28" t="s">
        <v>5</v>
      </c>
      <c r="F6" s="28">
        <f>SUM(F5:F5)</f>
        <v>49104</v>
      </c>
      <c r="G6" s="30"/>
      <c r="H6" s="1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workbookViewId="0">
      <selection activeCell="B9" sqref="B9"/>
    </sheetView>
  </sheetViews>
  <sheetFormatPr defaultRowHeight="14.4" x14ac:dyDescent="0.3"/>
  <cols>
    <col min="2" max="2" width="65.33203125" customWidth="1"/>
    <col min="3" max="3" width="15.33203125" customWidth="1"/>
    <col min="4" max="4" width="19.33203125" customWidth="1"/>
    <col min="5" max="5" width="16.6640625" customWidth="1"/>
    <col min="6" max="6" width="28.88671875" customWidth="1"/>
    <col min="7" max="7" width="21" customWidth="1"/>
    <col min="8" max="8" width="18.109375" customWidth="1"/>
  </cols>
  <sheetData>
    <row r="2" spans="1:8" x14ac:dyDescent="0.3">
      <c r="B2" s="26" t="s">
        <v>42</v>
      </c>
    </row>
    <row r="4" spans="1:8" ht="45" customHeight="1" x14ac:dyDescent="0.3">
      <c r="A4" s="6" t="s">
        <v>0</v>
      </c>
      <c r="B4" s="6" t="s">
        <v>1</v>
      </c>
      <c r="C4" s="6" t="s">
        <v>6</v>
      </c>
      <c r="D4" s="7" t="s">
        <v>3</v>
      </c>
      <c r="E4" s="7" t="s">
        <v>2</v>
      </c>
      <c r="F4" s="6" t="s">
        <v>4</v>
      </c>
      <c r="G4" s="6" t="s">
        <v>43</v>
      </c>
      <c r="H4" s="7" t="s">
        <v>16</v>
      </c>
    </row>
    <row r="5" spans="1:8" ht="30" customHeight="1" x14ac:dyDescent="0.3">
      <c r="A5" s="9">
        <v>1</v>
      </c>
      <c r="B5" s="29" t="s">
        <v>34</v>
      </c>
      <c r="C5" s="9">
        <v>198</v>
      </c>
      <c r="D5" s="9">
        <v>242</v>
      </c>
      <c r="E5" s="9">
        <v>242</v>
      </c>
      <c r="F5" s="11">
        <f t="shared" ref="F5" si="0">C5*E5</f>
        <v>47916</v>
      </c>
      <c r="G5" s="11">
        <v>35</v>
      </c>
      <c r="H5" s="12"/>
    </row>
    <row r="6" spans="1:8" ht="30" customHeight="1" x14ac:dyDescent="0.3">
      <c r="A6" s="13"/>
      <c r="B6" s="15"/>
      <c r="C6" s="15"/>
      <c r="D6" s="16"/>
      <c r="E6" s="28" t="s">
        <v>5</v>
      </c>
      <c r="F6" s="28">
        <f>SUM(F5:F5)</f>
        <v>47916</v>
      </c>
      <c r="G6" s="30"/>
      <c r="H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OSA 1</vt:lpstr>
      <vt:lpstr>OSA 2</vt:lpstr>
      <vt:lpstr>OSA 3</vt:lpstr>
      <vt:lpstr>OSA 4</vt:lpstr>
      <vt:lpstr>OSA 5</vt:lpstr>
      <vt:lpstr>OSA 6</vt:lpstr>
      <vt:lpstr>OSA 7</vt:lpstr>
      <vt:lpstr>OSA 8</vt:lpstr>
      <vt:lpstr>OSA 9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 Viidas</dc:creator>
  <cp:lastModifiedBy>Lehti Peri</cp:lastModifiedBy>
  <dcterms:created xsi:type="dcterms:W3CDTF">2020-07-06T10:21:41Z</dcterms:created>
  <dcterms:modified xsi:type="dcterms:W3CDTF">2024-11-29T12:57:39Z</dcterms:modified>
  <dc:title>Lisa 3. Pakkumus</dc:title>
</cp:coreProperties>
</file>